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\Desktop\Sales\CTOC\2022\"/>
    </mc:Choice>
  </mc:AlternateContent>
  <xr:revisionPtr revIDLastSave="0" documentId="13_ncr:1_{5F0D8468-FFF6-4799-B556-6FC5FA3EC14C}" xr6:coauthVersionLast="47" xr6:coauthVersionMax="47" xr10:uidLastSave="{00000000-0000-0000-0000-000000000000}"/>
  <bookViews>
    <workbookView xWindow="1185" yWindow="675" windowWidth="26385" windowHeight="14865" xr2:uid="{D8178C28-F857-48BA-8799-A68F962BC45D}"/>
  </bookViews>
  <sheets>
    <sheet name="工作表1" sheetId="1" r:id="rId1"/>
  </sheets>
  <definedNames>
    <definedName name="_xlnm._FilterDatabase" localSheetId="0" hidden="1">工作表1!$A$1:$M$1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63" i="1"/>
  <c r="F63" i="1"/>
  <c r="G62" i="1"/>
  <c r="F62" i="1"/>
  <c r="G61" i="1"/>
  <c r="F61" i="1"/>
  <c r="G60" i="1"/>
  <c r="F60" i="1"/>
  <c r="G59" i="1"/>
  <c r="F59" i="1"/>
  <c r="G58" i="1"/>
  <c r="F58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  <c r="G57" i="1"/>
  <c r="F57" i="1"/>
  <c r="G56" i="1"/>
  <c r="F56" i="1"/>
  <c r="G55" i="1"/>
  <c r="F55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</calcChain>
</file>

<file path=xl/sharedStrings.xml><?xml version="1.0" encoding="utf-8"?>
<sst xmlns="http://schemas.openxmlformats.org/spreadsheetml/2006/main" count="385" uniqueCount="85">
  <si>
    <t>序號</t>
    <phoneticPr fontId="3" type="noConversion"/>
  </si>
  <si>
    <t>群組</t>
  </si>
  <si>
    <t>項次</t>
  </si>
  <si>
    <t>廠牌</t>
  </si>
  <si>
    <t>品名</t>
  </si>
  <si>
    <t>級距</t>
  </si>
  <si>
    <t>廠商統編</t>
  </si>
  <si>
    <t>廠商名稱</t>
  </si>
  <si>
    <t>區域</t>
  </si>
  <si>
    <t>得標狀態</t>
  </si>
  <si>
    <t>決標金額(未含作業服務費)</t>
  </si>
  <si>
    <t>決標金額(含1.1%作業服務費)</t>
  </si>
  <si>
    <t>決標金額(含1%作業服務費)</t>
  </si>
  <si>
    <t>Keysight (ixia)</t>
  </si>
  <si>
    <t>Hawkeye, Optional, 1 User Seat Add-On 授權</t>
  </si>
  <si>
    <t>軍崴科技股份有限公司</t>
  </si>
  <si>
    <t>全區</t>
  </si>
  <si>
    <t>跟進</t>
  </si>
  <si>
    <t>-</t>
  </si>
  <si>
    <t>Hawkeye, Optional, 100 Endpoints Add-On 授權</t>
  </si>
  <si>
    <t>Hawkeye, Optional, 100 Pairs Add-On 授權</t>
  </si>
  <si>
    <t>Hawkeye, Optional, 5 Concurrent Real Services Add-On 授權</t>
  </si>
  <si>
    <t>Keysight (Ixia) for Application and Threat Intelligence Service (ATI)</t>
  </si>
  <si>
    <t>Keysight (Ixia) Hawkeye 10 Endpoint Solutions Bundle 授權</t>
  </si>
  <si>
    <t>Keysight (Ixia) Hawkeye 25 Endpoint Solutions Bundle 授權</t>
  </si>
  <si>
    <t>Keysight (Ixia) Security Analysis for Malware/Botnet/Phishing</t>
  </si>
  <si>
    <t>Keysight (Ixia) 流量加密可視化功能授權</t>
  </si>
  <si>
    <t>最低標價</t>
  </si>
  <si>
    <t>Keysight (Ixia) 資安威脅模擬授權-Breach and Attack Simulation Platform (Base Bundle-10 Agents, 1-year subscription)</t>
  </si>
  <si>
    <t>Keysight (Ixia) 資安威脅模擬授權-Breach and Attack Simulation Platform (Base Bundle-5 Agents, 1-year subscription)</t>
  </si>
  <si>
    <t>Simulator Optional Endpoint Security add-on (1-year subscription, SaaS)</t>
  </si>
  <si>
    <t>Threat Simulator Optional Email Security add-on (1-year subscription, SaaS)</t>
  </si>
  <si>
    <t>Rapid7</t>
  </si>
  <si>
    <t>insightCloudSec 雲資安與合規平台 500 Instances (一年期使用授權)</t>
  </si>
  <si>
    <t>Threat Command 威脅情資監控與緩解平台 100 監控資產物件 (一年期使用授權)</t>
  </si>
  <si>
    <t>Threat Command 威脅情資監控與緩解平台- 5 次威脅緩解 (一年期使用授權)</t>
  </si>
  <si>
    <t>Bluecat</t>
  </si>
  <si>
    <t>DNS/DHCP自動化服務系統(BDDS)一年基本維護</t>
  </si>
  <si>
    <t>DNS/DHCP自動化服務系統(BDDS)一年專業維護</t>
  </si>
  <si>
    <t>DNS/DHCP自動化服務系統(BDDS)威脅防護訂閱使用授權</t>
  </si>
  <si>
    <t>DNS/DHCP自動化服務系統(BDDS)標準版(DNS/DHCP/IPAM擇一授權)</t>
  </si>
  <si>
    <t>DNS/DHCP自動化統一管理系統(BAM)一年基本維護</t>
  </si>
  <si>
    <t>DNS/DHCP自動化統一管理系統(BAM)一年專業維護</t>
  </si>
  <si>
    <t>DNS/DHCP自動化統一管理系統(BAM)標準版(DNS/DHCP/IPAM擇一授權)</t>
  </si>
  <si>
    <t>DNS/DHCP自動化統一管理系統加值模組-報表系統一年基本級維護</t>
  </si>
  <si>
    <t>DNS/DHCP自動化統一管理系統加值模組-報表系統一年專業維護</t>
  </si>
  <si>
    <t>DNS/DHCP自動化統一管理系統加值模組-標準版報表系(DNS/DHCP/IPAM擇一授權)</t>
  </si>
  <si>
    <t>IMPERVA</t>
  </si>
  <si>
    <t>Imperva App Protect Edge IP 清洗解決方案任播 IP使用授權一年(以年度訂閱制計價)</t>
  </si>
  <si>
    <t>Imperva App Protect Essentials (20Mbps) DDoS與WAAP 資安解決方案使用授權一年(以年度訂閱制計價)</t>
  </si>
  <si>
    <t>Imperva App Protect GLSB 全球負載平衡 20Mbps使用授權一年(以年度訂閱制計價)</t>
  </si>
  <si>
    <t>Imperva App Protect Professional (20Mbps) DDoS與WAAP資安解決方案使用授權一年(以年度訂閱制計價)</t>
  </si>
  <si>
    <t>Imperva App Protect 加購一個保護站台使用授權一年(以年度訂閱制計價)</t>
  </si>
  <si>
    <t>Radware</t>
  </si>
  <si>
    <t>Cloud WAAP 服務100M套件包(一年授權)</t>
  </si>
  <si>
    <t>Cloud WAAP 服務10M套件包(一年授權)</t>
  </si>
  <si>
    <t>Cloud WAAP 服務1G套件包(一年授權)</t>
  </si>
  <si>
    <t>Cloud WAAP 服務主機應用程式(Application) 擴充套件包-1 應用程式(Application)(一年授權)</t>
  </si>
  <si>
    <t>Cloud WAAP 服務主機應用程式(Application) 擴充套件包-10 應用程式(Application)(一年授權)</t>
  </si>
  <si>
    <t>Cloud WAAP 服務主機應用程式(Application) 擴充套件包-100 應用程式(Application)(一年授權)</t>
  </si>
  <si>
    <t>Cloud WAAP 服務主機應用程式(Application) 擴充套件包-50 應用程式(Application)(一年授權)</t>
  </si>
  <si>
    <t>Cloud WAAP 服務頻寬100M擴充套件包(一年授權)</t>
  </si>
  <si>
    <t>Cloud WAAP 服務頻寬10M擴充套件包(一年授權)</t>
  </si>
  <si>
    <t>Cloud WAAP 服務頻寬500M擴充套件包(一年授權)</t>
  </si>
  <si>
    <t>insightVM 主機及網路型漏洞評估軟體企業版 128 IPs (一年期使用授權)</t>
  </si>
  <si>
    <t>Metasploit Pro 滲透測試軟體專業版 1 Account (一年期使用授權)</t>
  </si>
  <si>
    <t>Nexpose 主機及網路型漏洞評估軟體企業版 128 IPs (一年期使用授權)</t>
  </si>
  <si>
    <t>Threat Command 威脅情資監控與緩解平台- 10份第三方資安評估報告 (一年期使用授權)</t>
  </si>
  <si>
    <t>insightAppSec 網站弱點評估軟體專業版 10 Applications (一年期使用授權)</t>
  </si>
  <si>
    <t>insightIDR 安全資訊和事件管理平台 250 監控資產物件 (一年期使用授權)</t>
  </si>
  <si>
    <t>Keysight (Ixia) Advanced - InLine Feature</t>
  </si>
  <si>
    <t>Keysight (Ixia) AppStack - IxFlow Feature</t>
  </si>
  <si>
    <t>Keysight (Ixia) AppStack - Mask Feature</t>
  </si>
  <si>
    <t>Keysight (Ixia) AppStack - Netflow Feature</t>
  </si>
  <si>
    <t>Keysight (Ixia) AppStack - SSL Decryption Feature</t>
  </si>
  <si>
    <t>Keysight (Ixia) Indigo Pro Virtual Version 一年續約授權 (25 Nodes)</t>
  </si>
  <si>
    <t>Keysight (Ixia) NetStack - Aggregation Feature</t>
  </si>
  <si>
    <t>Keysight (Ixia) NetStack - Load Balancing Feature</t>
  </si>
  <si>
    <t>Keysight (Ixia) NetStack - Packet Filtering Feature</t>
  </si>
  <si>
    <t>Keysight (Ixia) PacketStack - De-Duplication Feature</t>
  </si>
  <si>
    <t>Keysight (Ixia) PacketStack - Header Stripping Feature</t>
  </si>
  <si>
    <t>Keysight (Ixia) PacketStack - Time Stamping Feature</t>
  </si>
  <si>
    <t>Keysight (Ixia) 專業版 一年續約授權</t>
  </si>
  <si>
    <t>Keysight (Ixia) 網路性能評估平台 (含30種應用程式資料庫)</t>
  </si>
  <si>
    <t>Keysight (Ixia) 標準版 一年續約授權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</si>
</sst>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新細明體"/>
      <family val="2"/>
      <charset val="136"/>
      <scheme val="minor"/>
    </font>
    <font>
      <b/>
      <sz val="10"/>
      <name val="細明體"/>
      <family val="3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0"/>
      <name val="Arial"/>
      <family val="2"/>
      <charset val="1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762B6-6675-49E3-BD8F-6051CA52BA25}">
  <dimension ref="A1:M63"/>
  <sheetViews>
    <sheetView tabSelected="1" workbookViewId="0">
      <pane ySplit="1" topLeftCell="A34" activePane="bottomLeft" state="frozen"/>
      <selection pane="bottomLeft" activeCell="E47" sqref="E47"/>
    </sheetView>
  </sheetViews>
  <sheetFormatPr defaultRowHeight="16.5" x14ac:dyDescent="0.25"/>
  <cols>
    <col min="1" max="1" width="6.75" bestFit="1" customWidth="1"/>
    <col min="2" max="3" width="4.75" bestFit="1" customWidth="1"/>
    <col min="4" max="4" width="12.125" bestFit="1" customWidth="1"/>
    <col min="5" max="5" width="79.375" customWidth="1"/>
    <col min="6" max="6" width="6.375" bestFit="1" customWidth="1"/>
    <col min="7" max="7" width="8.5" bestFit="1" customWidth="1"/>
    <col min="8" max="8" width="18.625" bestFit="1" customWidth="1"/>
    <col min="9" max="9" width="4.75" bestFit="1" customWidth="1"/>
    <col min="10" max="10" width="8" bestFit="1" customWidth="1"/>
    <col min="11" max="11" width="8.5" bestFit="1" customWidth="1"/>
    <col min="12" max="12" width="8.75" bestFit="1" customWidth="1"/>
  </cols>
  <sheetData>
    <row r="1" spans="1:13" ht="38.2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</row>
    <row r="2" spans="1:13" x14ac:dyDescent="0.25">
      <c r="A2" s="4">
        <v>586394</v>
      </c>
      <c r="B2" s="4">
        <v>14</v>
      </c>
      <c r="C2" s="4">
        <v>19</v>
      </c>
      <c r="D2" s="4" t="s">
        <v>36</v>
      </c>
      <c r="E2" s="5" t="s">
        <v>37</v>
      </c>
      <c r="F2" s="4" t="str">
        <f t="shared" ref="F2:F11" si="0">"1-10"</f>
        <v>1-10</v>
      </c>
      <c r="G2" s="4" t="str">
        <f t="shared" ref="G2:G33" si="1">"80694860"</f>
        <v>80694860</v>
      </c>
      <c r="H2" s="4" t="s">
        <v>15</v>
      </c>
      <c r="I2" s="4" t="s">
        <v>16</v>
      </c>
      <c r="J2" s="4" t="s">
        <v>27</v>
      </c>
      <c r="K2" s="4">
        <v>207000</v>
      </c>
      <c r="L2" s="4">
        <v>209302</v>
      </c>
      <c r="M2" s="4" t="s">
        <v>18</v>
      </c>
    </row>
    <row r="3" spans="1:13" x14ac:dyDescent="0.25">
      <c r="A3" s="4">
        <v>586556</v>
      </c>
      <c r="B3" s="4">
        <v>14</v>
      </c>
      <c r="C3" s="4">
        <v>20</v>
      </c>
      <c r="D3" s="4" t="s">
        <v>36</v>
      </c>
      <c r="E3" s="5" t="s">
        <v>38</v>
      </c>
      <c r="F3" s="4" t="str">
        <f t="shared" si="0"/>
        <v>1-10</v>
      </c>
      <c r="G3" s="4" t="str">
        <f t="shared" si="1"/>
        <v>80694860</v>
      </c>
      <c r="H3" s="4" t="s">
        <v>15</v>
      </c>
      <c r="I3" s="4" t="s">
        <v>16</v>
      </c>
      <c r="J3" s="4" t="s">
        <v>17</v>
      </c>
      <c r="K3" s="4">
        <v>282280</v>
      </c>
      <c r="L3" s="4">
        <v>285420</v>
      </c>
      <c r="M3" s="4" t="s">
        <v>18</v>
      </c>
    </row>
    <row r="4" spans="1:13" x14ac:dyDescent="0.25">
      <c r="A4" s="4">
        <v>586714</v>
      </c>
      <c r="B4" s="4">
        <v>14</v>
      </c>
      <c r="C4" s="4">
        <v>21</v>
      </c>
      <c r="D4" s="4" t="s">
        <v>36</v>
      </c>
      <c r="E4" s="5" t="s">
        <v>39</v>
      </c>
      <c r="F4" s="4" t="str">
        <f t="shared" si="0"/>
        <v>1-10</v>
      </c>
      <c r="G4" s="4" t="str">
        <f t="shared" si="1"/>
        <v>80694860</v>
      </c>
      <c r="H4" s="4" t="s">
        <v>15</v>
      </c>
      <c r="I4" s="4" t="s">
        <v>16</v>
      </c>
      <c r="J4" s="4" t="s">
        <v>27</v>
      </c>
      <c r="K4" s="4">
        <v>272730</v>
      </c>
      <c r="L4" s="4">
        <v>275763</v>
      </c>
      <c r="M4" s="4" t="s">
        <v>18</v>
      </c>
    </row>
    <row r="5" spans="1:13" x14ac:dyDescent="0.25">
      <c r="A5" s="4">
        <v>586875</v>
      </c>
      <c r="B5" s="4">
        <v>14</v>
      </c>
      <c r="C5" s="4">
        <v>22</v>
      </c>
      <c r="D5" s="4" t="s">
        <v>36</v>
      </c>
      <c r="E5" s="5" t="s">
        <v>40</v>
      </c>
      <c r="F5" s="4" t="str">
        <f t="shared" si="0"/>
        <v>1-10</v>
      </c>
      <c r="G5" s="4" t="str">
        <f t="shared" si="1"/>
        <v>80694860</v>
      </c>
      <c r="H5" s="4" t="s">
        <v>15</v>
      </c>
      <c r="I5" s="4" t="s">
        <v>16</v>
      </c>
      <c r="J5" s="4" t="s">
        <v>17</v>
      </c>
      <c r="K5" s="4">
        <v>743820</v>
      </c>
      <c r="L5" s="4">
        <v>752093</v>
      </c>
      <c r="M5" s="4" t="s">
        <v>18</v>
      </c>
    </row>
    <row r="6" spans="1:13" x14ac:dyDescent="0.25">
      <c r="A6" s="4">
        <v>587034</v>
      </c>
      <c r="B6" s="4">
        <v>14</v>
      </c>
      <c r="C6" s="4">
        <v>23</v>
      </c>
      <c r="D6" s="4" t="s">
        <v>36</v>
      </c>
      <c r="E6" s="5" t="s">
        <v>41</v>
      </c>
      <c r="F6" s="4" t="str">
        <f t="shared" si="0"/>
        <v>1-10</v>
      </c>
      <c r="G6" s="4" t="str">
        <f t="shared" si="1"/>
        <v>80694860</v>
      </c>
      <c r="H6" s="4" t="s">
        <v>15</v>
      </c>
      <c r="I6" s="4" t="s">
        <v>16</v>
      </c>
      <c r="J6" s="4" t="s">
        <v>27</v>
      </c>
      <c r="K6" s="4">
        <v>138000</v>
      </c>
      <c r="L6" s="4">
        <v>139535</v>
      </c>
      <c r="M6" s="4" t="s">
        <v>18</v>
      </c>
    </row>
    <row r="7" spans="1:13" x14ac:dyDescent="0.25">
      <c r="A7" s="4">
        <v>587194</v>
      </c>
      <c r="B7" s="4">
        <v>14</v>
      </c>
      <c r="C7" s="4">
        <v>24</v>
      </c>
      <c r="D7" s="4" t="s">
        <v>36</v>
      </c>
      <c r="E7" s="5" t="s">
        <v>42</v>
      </c>
      <c r="F7" s="4" t="str">
        <f t="shared" si="0"/>
        <v>1-10</v>
      </c>
      <c r="G7" s="4" t="str">
        <f t="shared" si="1"/>
        <v>80694860</v>
      </c>
      <c r="H7" s="4" t="s">
        <v>15</v>
      </c>
      <c r="I7" s="4" t="s">
        <v>16</v>
      </c>
      <c r="J7" s="4" t="s">
        <v>27</v>
      </c>
      <c r="K7" s="4">
        <v>188180</v>
      </c>
      <c r="L7" s="4">
        <v>190273</v>
      </c>
      <c r="M7" s="4" t="s">
        <v>18</v>
      </c>
    </row>
    <row r="8" spans="1:13" x14ac:dyDescent="0.25">
      <c r="A8" s="4">
        <v>587356</v>
      </c>
      <c r="B8" s="4">
        <v>14</v>
      </c>
      <c r="C8" s="4">
        <v>25</v>
      </c>
      <c r="D8" s="4" t="s">
        <v>36</v>
      </c>
      <c r="E8" s="5" t="s">
        <v>43</v>
      </c>
      <c r="F8" s="4" t="str">
        <f t="shared" si="0"/>
        <v>1-10</v>
      </c>
      <c r="G8" s="4" t="str">
        <f t="shared" si="1"/>
        <v>80694860</v>
      </c>
      <c r="H8" s="4" t="s">
        <v>15</v>
      </c>
      <c r="I8" s="4" t="s">
        <v>16</v>
      </c>
      <c r="J8" s="4" t="s">
        <v>17</v>
      </c>
      <c r="K8" s="4">
        <v>495880</v>
      </c>
      <c r="L8" s="4">
        <v>501395</v>
      </c>
      <c r="M8" s="4" t="s">
        <v>18</v>
      </c>
    </row>
    <row r="9" spans="1:13" x14ac:dyDescent="0.25">
      <c r="A9" s="4">
        <v>587514</v>
      </c>
      <c r="B9" s="4">
        <v>14</v>
      </c>
      <c r="C9" s="4">
        <v>26</v>
      </c>
      <c r="D9" s="4" t="s">
        <v>36</v>
      </c>
      <c r="E9" s="5" t="s">
        <v>44</v>
      </c>
      <c r="F9" s="4" t="str">
        <f t="shared" si="0"/>
        <v>1-10</v>
      </c>
      <c r="G9" s="4" t="str">
        <f t="shared" si="1"/>
        <v>80694860</v>
      </c>
      <c r="H9" s="4" t="s">
        <v>15</v>
      </c>
      <c r="I9" s="4" t="s">
        <v>16</v>
      </c>
      <c r="J9" s="4" t="s">
        <v>27</v>
      </c>
      <c r="K9" s="4">
        <v>88260</v>
      </c>
      <c r="L9" s="4">
        <v>89242</v>
      </c>
      <c r="M9" s="4" t="s">
        <v>18</v>
      </c>
    </row>
    <row r="10" spans="1:13" x14ac:dyDescent="0.25">
      <c r="A10" s="4">
        <v>587675</v>
      </c>
      <c r="B10" s="4">
        <v>14</v>
      </c>
      <c r="C10" s="4">
        <v>27</v>
      </c>
      <c r="D10" s="4" t="s">
        <v>36</v>
      </c>
      <c r="E10" s="5" t="s">
        <v>45</v>
      </c>
      <c r="F10" s="4" t="str">
        <f t="shared" si="0"/>
        <v>1-10</v>
      </c>
      <c r="G10" s="4" t="str">
        <f t="shared" si="1"/>
        <v>80694860</v>
      </c>
      <c r="H10" s="4" t="s">
        <v>15</v>
      </c>
      <c r="I10" s="4" t="s">
        <v>16</v>
      </c>
      <c r="J10" s="4" t="s">
        <v>17</v>
      </c>
      <c r="K10" s="4">
        <v>120360</v>
      </c>
      <c r="L10" s="4">
        <v>121699</v>
      </c>
      <c r="M10" s="4" t="s">
        <v>18</v>
      </c>
    </row>
    <row r="11" spans="1:13" x14ac:dyDescent="0.25">
      <c r="A11" s="4">
        <v>587833</v>
      </c>
      <c r="B11" s="4">
        <v>14</v>
      </c>
      <c r="C11" s="4">
        <v>28</v>
      </c>
      <c r="D11" s="4" t="s">
        <v>36</v>
      </c>
      <c r="E11" s="5" t="s">
        <v>46</v>
      </c>
      <c r="F11" s="4" t="str">
        <f t="shared" si="0"/>
        <v>1-10</v>
      </c>
      <c r="G11" s="4" t="str">
        <f t="shared" si="1"/>
        <v>80694860</v>
      </c>
      <c r="H11" s="4" t="s">
        <v>15</v>
      </c>
      <c r="I11" s="4" t="s">
        <v>16</v>
      </c>
      <c r="J11" s="4" t="s">
        <v>27</v>
      </c>
      <c r="K11" s="4">
        <v>317150</v>
      </c>
      <c r="L11" s="4">
        <v>320677</v>
      </c>
      <c r="M11" s="4" t="s">
        <v>18</v>
      </c>
    </row>
    <row r="12" spans="1:13" x14ac:dyDescent="0.25">
      <c r="A12" s="4">
        <v>595525</v>
      </c>
      <c r="B12" s="4">
        <v>14</v>
      </c>
      <c r="C12" s="4">
        <v>65</v>
      </c>
      <c r="D12" s="4" t="s">
        <v>47</v>
      </c>
      <c r="E12" s="5" t="s">
        <v>48</v>
      </c>
      <c r="F12" s="4" t="str">
        <f>"1-100"</f>
        <v>1-100</v>
      </c>
      <c r="G12" s="4" t="str">
        <f t="shared" si="1"/>
        <v>80694860</v>
      </c>
      <c r="H12" s="4" t="s">
        <v>15</v>
      </c>
      <c r="I12" s="4" t="s">
        <v>16</v>
      </c>
      <c r="J12" s="4" t="s">
        <v>17</v>
      </c>
      <c r="K12" s="4">
        <v>391500</v>
      </c>
      <c r="L12" s="4">
        <v>395854</v>
      </c>
      <c r="M12" s="4" t="s">
        <v>18</v>
      </c>
    </row>
    <row r="13" spans="1:13" x14ac:dyDescent="0.25">
      <c r="A13" s="4">
        <v>595752</v>
      </c>
      <c r="B13" s="4">
        <v>14</v>
      </c>
      <c r="C13" s="4">
        <v>66</v>
      </c>
      <c r="D13" s="4" t="s">
        <v>47</v>
      </c>
      <c r="E13" s="5" t="s">
        <v>49</v>
      </c>
      <c r="F13" s="4" t="str">
        <f>"1-50"</f>
        <v>1-50</v>
      </c>
      <c r="G13" s="4" t="str">
        <f t="shared" si="1"/>
        <v>80694860</v>
      </c>
      <c r="H13" s="4" t="s">
        <v>15</v>
      </c>
      <c r="I13" s="4" t="s">
        <v>16</v>
      </c>
      <c r="J13" s="4" t="s">
        <v>27</v>
      </c>
      <c r="K13" s="4">
        <v>571500</v>
      </c>
      <c r="L13" s="4">
        <v>577856</v>
      </c>
      <c r="M13" s="4" t="s">
        <v>18</v>
      </c>
    </row>
    <row r="14" spans="1:13" x14ac:dyDescent="0.25">
      <c r="A14" s="4">
        <v>595981</v>
      </c>
      <c r="B14" s="4">
        <v>14</v>
      </c>
      <c r="C14" s="4">
        <v>67</v>
      </c>
      <c r="D14" s="4" t="s">
        <v>47</v>
      </c>
      <c r="E14" s="5" t="s">
        <v>50</v>
      </c>
      <c r="F14" s="4" t="str">
        <f>"1-50"</f>
        <v>1-50</v>
      </c>
      <c r="G14" s="4" t="str">
        <f t="shared" si="1"/>
        <v>80694860</v>
      </c>
      <c r="H14" s="4" t="s">
        <v>15</v>
      </c>
      <c r="I14" s="4" t="s">
        <v>16</v>
      </c>
      <c r="J14" s="4" t="s">
        <v>17</v>
      </c>
      <c r="K14" s="4">
        <v>269100</v>
      </c>
      <c r="L14" s="4">
        <v>272093</v>
      </c>
      <c r="M14" s="4" t="s">
        <v>18</v>
      </c>
    </row>
    <row r="15" spans="1:13" x14ac:dyDescent="0.25">
      <c r="A15" s="4">
        <v>596209</v>
      </c>
      <c r="B15" s="4">
        <v>14</v>
      </c>
      <c r="C15" s="4">
        <v>68</v>
      </c>
      <c r="D15" s="4" t="s">
        <v>47</v>
      </c>
      <c r="E15" s="5" t="s">
        <v>51</v>
      </c>
      <c r="F15" s="4" t="str">
        <f>"1-15"</f>
        <v>1-15</v>
      </c>
      <c r="G15" s="4" t="str">
        <f t="shared" si="1"/>
        <v>80694860</v>
      </c>
      <c r="H15" s="4" t="s">
        <v>15</v>
      </c>
      <c r="I15" s="4" t="s">
        <v>16</v>
      </c>
      <c r="J15" s="4" t="s">
        <v>17</v>
      </c>
      <c r="K15" s="4">
        <v>2449100</v>
      </c>
      <c r="L15" s="4">
        <v>2476340</v>
      </c>
      <c r="M15" s="4" t="s">
        <v>18</v>
      </c>
    </row>
    <row r="16" spans="1:13" x14ac:dyDescent="0.25">
      <c r="A16" s="4">
        <v>596438</v>
      </c>
      <c r="B16" s="4">
        <v>14</v>
      </c>
      <c r="C16" s="4">
        <v>69</v>
      </c>
      <c r="D16" s="4" t="s">
        <v>47</v>
      </c>
      <c r="E16" s="5" t="s">
        <v>52</v>
      </c>
      <c r="F16" s="4" t="str">
        <f>"1-1000"</f>
        <v>1-1000</v>
      </c>
      <c r="G16" s="4" t="str">
        <f t="shared" si="1"/>
        <v>80694860</v>
      </c>
      <c r="H16" s="4" t="s">
        <v>15</v>
      </c>
      <c r="I16" s="4" t="s">
        <v>16</v>
      </c>
      <c r="J16" s="4" t="s">
        <v>17</v>
      </c>
      <c r="K16" s="4">
        <v>40500</v>
      </c>
      <c r="L16" s="4">
        <v>40950</v>
      </c>
      <c r="M16" s="4" t="s">
        <v>18</v>
      </c>
    </row>
    <row r="17" spans="1:13" x14ac:dyDescent="0.25">
      <c r="A17" s="4">
        <v>472310</v>
      </c>
      <c r="B17" s="4">
        <v>11</v>
      </c>
      <c r="C17" s="4">
        <v>183</v>
      </c>
      <c r="D17" s="4" t="s">
        <v>13</v>
      </c>
      <c r="E17" s="5" t="s">
        <v>14</v>
      </c>
      <c r="F17" s="4" t="str">
        <f t="shared" ref="F17:F25" si="2">"1-10"</f>
        <v>1-10</v>
      </c>
      <c r="G17" s="4" t="str">
        <f t="shared" si="1"/>
        <v>80694860</v>
      </c>
      <c r="H17" s="4" t="s">
        <v>15</v>
      </c>
      <c r="I17" s="4" t="s">
        <v>16</v>
      </c>
      <c r="J17" s="4" t="s">
        <v>17</v>
      </c>
      <c r="K17" s="4">
        <v>309286</v>
      </c>
      <c r="L17" s="4">
        <v>312726</v>
      </c>
      <c r="M17" s="4" t="s">
        <v>18</v>
      </c>
    </row>
    <row r="18" spans="1:13" x14ac:dyDescent="0.25">
      <c r="A18" s="4">
        <v>472521</v>
      </c>
      <c r="B18" s="4">
        <v>11</v>
      </c>
      <c r="C18" s="4">
        <v>184</v>
      </c>
      <c r="D18" s="4" t="s">
        <v>13</v>
      </c>
      <c r="E18" s="5" t="s">
        <v>19</v>
      </c>
      <c r="F18" s="4" t="str">
        <f t="shared" si="2"/>
        <v>1-10</v>
      </c>
      <c r="G18" s="4" t="str">
        <f t="shared" si="1"/>
        <v>80694860</v>
      </c>
      <c r="H18" s="4" t="s">
        <v>15</v>
      </c>
      <c r="I18" s="4" t="s">
        <v>16</v>
      </c>
      <c r="J18" s="4" t="s">
        <v>17</v>
      </c>
      <c r="K18" s="4">
        <v>927859</v>
      </c>
      <c r="L18" s="4">
        <v>938179</v>
      </c>
      <c r="M18" s="4" t="s">
        <v>18</v>
      </c>
    </row>
    <row r="19" spans="1:13" x14ac:dyDescent="0.25">
      <c r="A19" s="4">
        <v>472731</v>
      </c>
      <c r="B19" s="4">
        <v>11</v>
      </c>
      <c r="C19" s="4">
        <v>185</v>
      </c>
      <c r="D19" s="4" t="s">
        <v>13</v>
      </c>
      <c r="E19" s="5" t="s">
        <v>20</v>
      </c>
      <c r="F19" s="4" t="str">
        <f t="shared" si="2"/>
        <v>1-10</v>
      </c>
      <c r="G19" s="4" t="str">
        <f t="shared" si="1"/>
        <v>80694860</v>
      </c>
      <c r="H19" s="4" t="s">
        <v>15</v>
      </c>
      <c r="I19" s="4" t="s">
        <v>16</v>
      </c>
      <c r="J19" s="4" t="s">
        <v>17</v>
      </c>
      <c r="K19" s="4">
        <v>618573</v>
      </c>
      <c r="L19" s="4">
        <v>625453</v>
      </c>
      <c r="M19" s="4" t="s">
        <v>18</v>
      </c>
    </row>
    <row r="20" spans="1:13" x14ac:dyDescent="0.25">
      <c r="A20" s="4">
        <v>472941</v>
      </c>
      <c r="B20" s="4">
        <v>11</v>
      </c>
      <c r="C20" s="4">
        <v>186</v>
      </c>
      <c r="D20" s="4" t="s">
        <v>13</v>
      </c>
      <c r="E20" s="5" t="s">
        <v>21</v>
      </c>
      <c r="F20" s="4" t="str">
        <f t="shared" si="2"/>
        <v>1-10</v>
      </c>
      <c r="G20" s="4" t="str">
        <f t="shared" si="1"/>
        <v>80694860</v>
      </c>
      <c r="H20" s="4" t="s">
        <v>15</v>
      </c>
      <c r="I20" s="4" t="s">
        <v>16</v>
      </c>
      <c r="J20" s="4" t="s">
        <v>17</v>
      </c>
      <c r="K20" s="4">
        <v>371167</v>
      </c>
      <c r="L20" s="4">
        <v>375295</v>
      </c>
      <c r="M20" s="4" t="s">
        <v>18</v>
      </c>
    </row>
    <row r="21" spans="1:13" x14ac:dyDescent="0.25">
      <c r="A21" s="4">
        <v>473151</v>
      </c>
      <c r="B21" s="4">
        <v>11</v>
      </c>
      <c r="C21" s="4">
        <v>187</v>
      </c>
      <c r="D21" s="4" t="s">
        <v>13</v>
      </c>
      <c r="E21" s="5" t="s">
        <v>22</v>
      </c>
      <c r="F21" s="4" t="str">
        <f t="shared" si="2"/>
        <v>1-10</v>
      </c>
      <c r="G21" s="4" t="str">
        <f t="shared" si="1"/>
        <v>80694860</v>
      </c>
      <c r="H21" s="4" t="s">
        <v>15</v>
      </c>
      <c r="I21" s="4" t="s">
        <v>16</v>
      </c>
      <c r="J21" s="4" t="s">
        <v>17</v>
      </c>
      <c r="K21" s="4">
        <v>1096783</v>
      </c>
      <c r="L21" s="4">
        <v>1108982</v>
      </c>
      <c r="M21" s="4" t="s">
        <v>18</v>
      </c>
    </row>
    <row r="22" spans="1:13" x14ac:dyDescent="0.25">
      <c r="A22" s="4">
        <v>473361</v>
      </c>
      <c r="B22" s="4">
        <v>11</v>
      </c>
      <c r="C22" s="4">
        <v>188</v>
      </c>
      <c r="D22" s="4" t="s">
        <v>13</v>
      </c>
      <c r="E22" s="5" t="s">
        <v>23</v>
      </c>
      <c r="F22" s="4" t="str">
        <f t="shared" si="2"/>
        <v>1-10</v>
      </c>
      <c r="G22" s="4" t="str">
        <f t="shared" si="1"/>
        <v>80694860</v>
      </c>
      <c r="H22" s="4" t="s">
        <v>15</v>
      </c>
      <c r="I22" s="4" t="s">
        <v>16</v>
      </c>
      <c r="J22" s="4" t="s">
        <v>17</v>
      </c>
      <c r="K22" s="4">
        <v>1696204</v>
      </c>
      <c r="L22" s="4">
        <v>1715070</v>
      </c>
      <c r="M22" s="4" t="s">
        <v>18</v>
      </c>
    </row>
    <row r="23" spans="1:13" x14ac:dyDescent="0.25">
      <c r="A23" s="4">
        <v>473571</v>
      </c>
      <c r="B23" s="4">
        <v>11</v>
      </c>
      <c r="C23" s="4">
        <v>189</v>
      </c>
      <c r="D23" s="4" t="s">
        <v>13</v>
      </c>
      <c r="E23" s="5" t="s">
        <v>24</v>
      </c>
      <c r="F23" s="4" t="str">
        <f t="shared" si="2"/>
        <v>1-10</v>
      </c>
      <c r="G23" s="4" t="str">
        <f t="shared" si="1"/>
        <v>80694860</v>
      </c>
      <c r="H23" s="4" t="s">
        <v>15</v>
      </c>
      <c r="I23" s="4" t="s">
        <v>16</v>
      </c>
      <c r="J23" s="4" t="s">
        <v>17</v>
      </c>
      <c r="K23" s="4">
        <v>3392406</v>
      </c>
      <c r="L23" s="4">
        <v>3430138</v>
      </c>
      <c r="M23" s="4" t="s">
        <v>18</v>
      </c>
    </row>
    <row r="24" spans="1:13" x14ac:dyDescent="0.25">
      <c r="A24" s="4">
        <v>473781</v>
      </c>
      <c r="B24" s="4">
        <v>11</v>
      </c>
      <c r="C24" s="4">
        <v>190</v>
      </c>
      <c r="D24" s="4" t="s">
        <v>13</v>
      </c>
      <c r="E24" s="5" t="s">
        <v>25</v>
      </c>
      <c r="F24" s="4" t="str">
        <f t="shared" si="2"/>
        <v>1-10</v>
      </c>
      <c r="G24" s="4" t="str">
        <f t="shared" si="1"/>
        <v>80694860</v>
      </c>
      <c r="H24" s="4" t="s">
        <v>15</v>
      </c>
      <c r="I24" s="4" t="s">
        <v>16</v>
      </c>
      <c r="J24" s="4" t="s">
        <v>17</v>
      </c>
      <c r="K24" s="4">
        <v>1701308</v>
      </c>
      <c r="L24" s="4">
        <v>1720231</v>
      </c>
      <c r="M24" s="4" t="s">
        <v>18</v>
      </c>
    </row>
    <row r="25" spans="1:13" x14ac:dyDescent="0.25">
      <c r="A25" s="4">
        <v>473990</v>
      </c>
      <c r="B25" s="4">
        <v>11</v>
      </c>
      <c r="C25" s="4">
        <v>191</v>
      </c>
      <c r="D25" s="4" t="s">
        <v>13</v>
      </c>
      <c r="E25" s="5" t="s">
        <v>26</v>
      </c>
      <c r="F25" s="4" t="str">
        <f t="shared" si="2"/>
        <v>1-10</v>
      </c>
      <c r="G25" s="4" t="str">
        <f t="shared" si="1"/>
        <v>80694860</v>
      </c>
      <c r="H25" s="4" t="s">
        <v>15</v>
      </c>
      <c r="I25" s="4" t="s">
        <v>16</v>
      </c>
      <c r="J25" s="4" t="s">
        <v>27</v>
      </c>
      <c r="K25" s="4">
        <v>3380907</v>
      </c>
      <c r="L25" s="4">
        <v>3418511</v>
      </c>
      <c r="M25" s="4" t="s">
        <v>18</v>
      </c>
    </row>
    <row r="26" spans="1:13" ht="25.5" x14ac:dyDescent="0.25">
      <c r="A26" s="4">
        <v>474201</v>
      </c>
      <c r="B26" s="4">
        <v>11</v>
      </c>
      <c r="C26" s="4">
        <v>192</v>
      </c>
      <c r="D26" s="4" t="s">
        <v>13</v>
      </c>
      <c r="E26" s="5" t="s">
        <v>28</v>
      </c>
      <c r="F26" s="4" t="str">
        <f>"1-9"</f>
        <v>1-9</v>
      </c>
      <c r="G26" s="4" t="str">
        <f t="shared" si="1"/>
        <v>80694860</v>
      </c>
      <c r="H26" s="4" t="s">
        <v>15</v>
      </c>
      <c r="I26" s="4" t="s">
        <v>16</v>
      </c>
      <c r="J26" s="4" t="s">
        <v>17</v>
      </c>
      <c r="K26" s="4">
        <v>4677210</v>
      </c>
      <c r="L26" s="4">
        <v>4729232</v>
      </c>
      <c r="M26" s="4" t="s">
        <v>18</v>
      </c>
    </row>
    <row r="27" spans="1:13" ht="25.5" x14ac:dyDescent="0.25">
      <c r="A27" s="4">
        <v>474411</v>
      </c>
      <c r="B27" s="4">
        <v>11</v>
      </c>
      <c r="C27" s="4">
        <v>193</v>
      </c>
      <c r="D27" s="4" t="s">
        <v>13</v>
      </c>
      <c r="E27" s="5" t="s">
        <v>29</v>
      </c>
      <c r="F27" s="4" t="str">
        <f t="shared" ref="F27:F44" si="3">"1-10"</f>
        <v>1-10</v>
      </c>
      <c r="G27" s="4" t="str">
        <f t="shared" si="1"/>
        <v>80694860</v>
      </c>
      <c r="H27" s="4" t="s">
        <v>15</v>
      </c>
      <c r="I27" s="4" t="s">
        <v>16</v>
      </c>
      <c r="J27" s="4" t="s">
        <v>17</v>
      </c>
      <c r="K27" s="4">
        <v>2806326</v>
      </c>
      <c r="L27" s="4">
        <v>2837539</v>
      </c>
      <c r="M27" s="4" t="s">
        <v>18</v>
      </c>
    </row>
    <row r="28" spans="1:13" x14ac:dyDescent="0.25">
      <c r="A28" s="4">
        <v>474621</v>
      </c>
      <c r="B28" s="4">
        <v>11</v>
      </c>
      <c r="C28" s="4">
        <v>194</v>
      </c>
      <c r="D28" s="4" t="s">
        <v>13</v>
      </c>
      <c r="E28" s="5" t="s">
        <v>30</v>
      </c>
      <c r="F28" s="4" t="str">
        <f t="shared" si="3"/>
        <v>1-10</v>
      </c>
      <c r="G28" s="4" t="str">
        <f t="shared" si="1"/>
        <v>80694860</v>
      </c>
      <c r="H28" s="4" t="s">
        <v>15</v>
      </c>
      <c r="I28" s="4" t="s">
        <v>16</v>
      </c>
      <c r="J28" s="4" t="s">
        <v>17</v>
      </c>
      <c r="K28" s="4">
        <v>1405433</v>
      </c>
      <c r="L28" s="4">
        <v>1421065</v>
      </c>
      <c r="M28" s="4" t="s">
        <v>18</v>
      </c>
    </row>
    <row r="29" spans="1:13" x14ac:dyDescent="0.25">
      <c r="A29" s="4">
        <v>474831</v>
      </c>
      <c r="B29" s="4">
        <v>11</v>
      </c>
      <c r="C29" s="4">
        <v>195</v>
      </c>
      <c r="D29" s="4" t="s">
        <v>13</v>
      </c>
      <c r="E29" s="5" t="s">
        <v>31</v>
      </c>
      <c r="F29" s="4" t="str">
        <f t="shared" si="3"/>
        <v>1-10</v>
      </c>
      <c r="G29" s="4" t="str">
        <f t="shared" si="1"/>
        <v>80694860</v>
      </c>
      <c r="H29" s="4" t="s">
        <v>15</v>
      </c>
      <c r="I29" s="4" t="s">
        <v>16</v>
      </c>
      <c r="J29" s="4" t="s">
        <v>17</v>
      </c>
      <c r="K29" s="4">
        <v>1003885</v>
      </c>
      <c r="L29" s="4">
        <v>1015051</v>
      </c>
      <c r="M29" s="4" t="s">
        <v>18</v>
      </c>
    </row>
    <row r="30" spans="1:13" x14ac:dyDescent="0.25">
      <c r="A30" s="4">
        <v>665446</v>
      </c>
      <c r="B30" s="4">
        <v>15</v>
      </c>
      <c r="C30" s="4">
        <v>281</v>
      </c>
      <c r="D30" s="4" t="s">
        <v>13</v>
      </c>
      <c r="E30" s="5" t="s">
        <v>70</v>
      </c>
      <c r="F30" s="4" t="str">
        <f t="shared" si="3"/>
        <v>1-10</v>
      </c>
      <c r="G30" s="4" t="str">
        <f t="shared" si="1"/>
        <v>80694860</v>
      </c>
      <c r="H30" s="4" t="s">
        <v>15</v>
      </c>
      <c r="I30" s="4" t="s">
        <v>16</v>
      </c>
      <c r="J30" s="4" t="s">
        <v>17</v>
      </c>
      <c r="K30" s="4">
        <v>603733</v>
      </c>
      <c r="L30" s="4">
        <v>610448</v>
      </c>
      <c r="M30" s="4" t="s">
        <v>18</v>
      </c>
    </row>
    <row r="31" spans="1:13" x14ac:dyDescent="0.25">
      <c r="A31" s="4">
        <v>665656</v>
      </c>
      <c r="B31" s="4">
        <v>15</v>
      </c>
      <c r="C31" s="4">
        <v>282</v>
      </c>
      <c r="D31" s="4" t="s">
        <v>13</v>
      </c>
      <c r="E31" s="5" t="s">
        <v>71</v>
      </c>
      <c r="F31" s="4" t="str">
        <f t="shared" si="3"/>
        <v>1-10</v>
      </c>
      <c r="G31" s="4" t="str">
        <f t="shared" si="1"/>
        <v>80694860</v>
      </c>
      <c r="H31" s="4" t="s">
        <v>15</v>
      </c>
      <c r="I31" s="4" t="s">
        <v>16</v>
      </c>
      <c r="J31" s="4" t="s">
        <v>17</v>
      </c>
      <c r="K31" s="4">
        <v>784853</v>
      </c>
      <c r="L31" s="4">
        <v>793582</v>
      </c>
      <c r="M31" s="4" t="s">
        <v>18</v>
      </c>
    </row>
    <row r="32" spans="1:13" x14ac:dyDescent="0.25">
      <c r="A32" s="4">
        <v>665866</v>
      </c>
      <c r="B32" s="4">
        <v>15</v>
      </c>
      <c r="C32" s="4">
        <v>283</v>
      </c>
      <c r="D32" s="4" t="s">
        <v>13</v>
      </c>
      <c r="E32" s="5" t="s">
        <v>72</v>
      </c>
      <c r="F32" s="4" t="str">
        <f t="shared" si="3"/>
        <v>1-10</v>
      </c>
      <c r="G32" s="4" t="str">
        <f t="shared" si="1"/>
        <v>80694860</v>
      </c>
      <c r="H32" s="4" t="s">
        <v>15</v>
      </c>
      <c r="I32" s="4" t="s">
        <v>16</v>
      </c>
      <c r="J32" s="4" t="s">
        <v>17</v>
      </c>
      <c r="K32" s="4">
        <v>1043252</v>
      </c>
      <c r="L32" s="4">
        <v>1054855</v>
      </c>
      <c r="M32" s="4" t="s">
        <v>18</v>
      </c>
    </row>
    <row r="33" spans="1:13" x14ac:dyDescent="0.25">
      <c r="A33" s="4">
        <v>666076</v>
      </c>
      <c r="B33" s="4">
        <v>15</v>
      </c>
      <c r="C33" s="4">
        <v>284</v>
      </c>
      <c r="D33" s="4" t="s">
        <v>13</v>
      </c>
      <c r="E33" s="5" t="s">
        <v>73</v>
      </c>
      <c r="F33" s="4" t="str">
        <f t="shared" si="3"/>
        <v>1-10</v>
      </c>
      <c r="G33" s="4" t="str">
        <f t="shared" si="1"/>
        <v>80694860</v>
      </c>
      <c r="H33" s="4" t="s">
        <v>15</v>
      </c>
      <c r="I33" s="4" t="s">
        <v>16</v>
      </c>
      <c r="J33" s="4" t="s">
        <v>17</v>
      </c>
      <c r="K33" s="4">
        <v>603733</v>
      </c>
      <c r="L33" s="4">
        <v>610448</v>
      </c>
      <c r="M33" s="4" t="s">
        <v>18</v>
      </c>
    </row>
    <row r="34" spans="1:13" x14ac:dyDescent="0.25">
      <c r="A34" s="4">
        <v>666286</v>
      </c>
      <c r="B34" s="4">
        <v>15</v>
      </c>
      <c r="C34" s="4">
        <v>285</v>
      </c>
      <c r="D34" s="4" t="s">
        <v>13</v>
      </c>
      <c r="E34" s="5" t="s">
        <v>74</v>
      </c>
      <c r="F34" s="4" t="str">
        <f t="shared" si="3"/>
        <v>1-10</v>
      </c>
      <c r="G34" s="4" t="str">
        <f t="shared" ref="G34:G63" si="4">"80694860"</f>
        <v>80694860</v>
      </c>
      <c r="H34" s="4" t="s">
        <v>15</v>
      </c>
      <c r="I34" s="4" t="s">
        <v>16</v>
      </c>
      <c r="J34" s="4" t="s">
        <v>17</v>
      </c>
      <c r="K34" s="4">
        <v>869376</v>
      </c>
      <c r="L34" s="4">
        <v>879046</v>
      </c>
      <c r="M34" s="4" t="s">
        <v>18</v>
      </c>
    </row>
    <row r="35" spans="1:13" x14ac:dyDescent="0.25">
      <c r="A35" s="4">
        <v>666496</v>
      </c>
      <c r="B35" s="4">
        <v>15</v>
      </c>
      <c r="C35" s="4">
        <v>286</v>
      </c>
      <c r="D35" s="4" t="s">
        <v>13</v>
      </c>
      <c r="E35" s="5" t="s">
        <v>75</v>
      </c>
      <c r="F35" s="4" t="str">
        <f t="shared" si="3"/>
        <v>1-10</v>
      </c>
      <c r="G35" s="4" t="str">
        <f t="shared" si="4"/>
        <v>80694860</v>
      </c>
      <c r="H35" s="4" t="s">
        <v>15</v>
      </c>
      <c r="I35" s="4" t="s">
        <v>16</v>
      </c>
      <c r="J35" s="4" t="s">
        <v>17</v>
      </c>
      <c r="K35" s="4">
        <v>591659</v>
      </c>
      <c r="L35" s="4">
        <v>598240</v>
      </c>
      <c r="M35" s="4" t="s">
        <v>18</v>
      </c>
    </row>
    <row r="36" spans="1:13" x14ac:dyDescent="0.25">
      <c r="A36" s="4">
        <v>666706</v>
      </c>
      <c r="B36" s="4">
        <v>15</v>
      </c>
      <c r="C36" s="4">
        <v>287</v>
      </c>
      <c r="D36" s="4" t="s">
        <v>13</v>
      </c>
      <c r="E36" s="5" t="s">
        <v>76</v>
      </c>
      <c r="F36" s="4" t="str">
        <f t="shared" si="3"/>
        <v>1-10</v>
      </c>
      <c r="G36" s="4" t="str">
        <f t="shared" si="4"/>
        <v>80694860</v>
      </c>
      <c r="H36" s="4" t="s">
        <v>15</v>
      </c>
      <c r="I36" s="4" t="s">
        <v>16</v>
      </c>
      <c r="J36" s="4" t="s">
        <v>17</v>
      </c>
      <c r="K36" s="4">
        <v>402488</v>
      </c>
      <c r="L36" s="4">
        <v>406965</v>
      </c>
      <c r="M36" s="4" t="s">
        <v>18</v>
      </c>
    </row>
    <row r="37" spans="1:13" x14ac:dyDescent="0.25">
      <c r="A37" s="4">
        <v>666916</v>
      </c>
      <c r="B37" s="4">
        <v>15</v>
      </c>
      <c r="C37" s="4">
        <v>288</v>
      </c>
      <c r="D37" s="4" t="s">
        <v>13</v>
      </c>
      <c r="E37" s="5" t="s">
        <v>77</v>
      </c>
      <c r="F37" s="4" t="str">
        <f t="shared" si="3"/>
        <v>1-10</v>
      </c>
      <c r="G37" s="4" t="str">
        <f t="shared" si="4"/>
        <v>80694860</v>
      </c>
      <c r="H37" s="4" t="s">
        <v>15</v>
      </c>
      <c r="I37" s="4" t="s">
        <v>16</v>
      </c>
      <c r="J37" s="4" t="s">
        <v>17</v>
      </c>
      <c r="K37" s="4">
        <v>402488</v>
      </c>
      <c r="L37" s="4">
        <v>406965</v>
      </c>
      <c r="M37" s="4" t="s">
        <v>18</v>
      </c>
    </row>
    <row r="38" spans="1:13" x14ac:dyDescent="0.25">
      <c r="A38" s="4">
        <v>667126</v>
      </c>
      <c r="B38" s="4">
        <v>15</v>
      </c>
      <c r="C38" s="4">
        <v>289</v>
      </c>
      <c r="D38" s="4" t="s">
        <v>13</v>
      </c>
      <c r="E38" s="5" t="s">
        <v>78</v>
      </c>
      <c r="F38" s="4" t="str">
        <f t="shared" si="3"/>
        <v>1-10</v>
      </c>
      <c r="G38" s="4" t="str">
        <f t="shared" si="4"/>
        <v>80694860</v>
      </c>
      <c r="H38" s="4" t="s">
        <v>15</v>
      </c>
      <c r="I38" s="4" t="s">
        <v>16</v>
      </c>
      <c r="J38" s="4" t="s">
        <v>17</v>
      </c>
      <c r="K38" s="4">
        <v>402488</v>
      </c>
      <c r="L38" s="4">
        <v>406965</v>
      </c>
      <c r="M38" s="4" t="s">
        <v>18</v>
      </c>
    </row>
    <row r="39" spans="1:13" x14ac:dyDescent="0.25">
      <c r="A39" s="4">
        <v>667336</v>
      </c>
      <c r="B39" s="4">
        <v>15</v>
      </c>
      <c r="C39" s="4">
        <v>290</v>
      </c>
      <c r="D39" s="4" t="s">
        <v>13</v>
      </c>
      <c r="E39" s="5" t="s">
        <v>79</v>
      </c>
      <c r="F39" s="4" t="str">
        <f t="shared" si="3"/>
        <v>1-10</v>
      </c>
      <c r="G39" s="4" t="str">
        <f t="shared" si="4"/>
        <v>80694860</v>
      </c>
      <c r="H39" s="4" t="s">
        <v>15</v>
      </c>
      <c r="I39" s="4" t="s">
        <v>16</v>
      </c>
      <c r="J39" s="4" t="s">
        <v>17</v>
      </c>
      <c r="K39" s="4">
        <v>422612</v>
      </c>
      <c r="L39" s="4">
        <v>427312</v>
      </c>
      <c r="M39" s="4" t="s">
        <v>18</v>
      </c>
    </row>
    <row r="40" spans="1:13" x14ac:dyDescent="0.25">
      <c r="A40" s="4">
        <v>667546</v>
      </c>
      <c r="B40" s="4">
        <v>15</v>
      </c>
      <c r="C40" s="4">
        <v>291</v>
      </c>
      <c r="D40" s="4" t="s">
        <v>13</v>
      </c>
      <c r="E40" s="5" t="s">
        <v>80</v>
      </c>
      <c r="F40" s="4" t="str">
        <f t="shared" si="3"/>
        <v>1-10</v>
      </c>
      <c r="G40" s="4" t="str">
        <f t="shared" si="4"/>
        <v>80694860</v>
      </c>
      <c r="H40" s="4" t="s">
        <v>15</v>
      </c>
      <c r="I40" s="4" t="s">
        <v>16</v>
      </c>
      <c r="J40" s="4" t="s">
        <v>17</v>
      </c>
      <c r="K40" s="4">
        <v>301867</v>
      </c>
      <c r="L40" s="4">
        <v>305224</v>
      </c>
      <c r="M40" s="4" t="s">
        <v>18</v>
      </c>
    </row>
    <row r="41" spans="1:13" x14ac:dyDescent="0.25">
      <c r="A41" s="4">
        <v>667756</v>
      </c>
      <c r="B41" s="4">
        <v>15</v>
      </c>
      <c r="C41" s="4">
        <v>292</v>
      </c>
      <c r="D41" s="4" t="s">
        <v>13</v>
      </c>
      <c r="E41" s="5" t="s">
        <v>81</v>
      </c>
      <c r="F41" s="4" t="str">
        <f t="shared" si="3"/>
        <v>1-10</v>
      </c>
      <c r="G41" s="4" t="str">
        <f t="shared" si="4"/>
        <v>80694860</v>
      </c>
      <c r="H41" s="4" t="s">
        <v>15</v>
      </c>
      <c r="I41" s="4" t="s">
        <v>16</v>
      </c>
      <c r="J41" s="4" t="s">
        <v>17</v>
      </c>
      <c r="K41" s="4">
        <v>120113</v>
      </c>
      <c r="L41" s="4">
        <v>121449</v>
      </c>
      <c r="M41" s="4" t="s">
        <v>18</v>
      </c>
    </row>
    <row r="42" spans="1:13" x14ac:dyDescent="0.25">
      <c r="A42" s="4">
        <v>667966</v>
      </c>
      <c r="B42" s="4">
        <v>15</v>
      </c>
      <c r="C42" s="4">
        <v>293</v>
      </c>
      <c r="D42" s="4" t="s">
        <v>13</v>
      </c>
      <c r="E42" s="5" t="s">
        <v>82</v>
      </c>
      <c r="F42" s="4" t="str">
        <f t="shared" si="3"/>
        <v>1-10</v>
      </c>
      <c r="G42" s="4" t="str">
        <f t="shared" si="4"/>
        <v>80694860</v>
      </c>
      <c r="H42" s="4" t="s">
        <v>15</v>
      </c>
      <c r="I42" s="4" t="s">
        <v>16</v>
      </c>
      <c r="J42" s="4" t="s">
        <v>17</v>
      </c>
      <c r="K42" s="4">
        <v>814337</v>
      </c>
      <c r="L42" s="4">
        <v>823394</v>
      </c>
      <c r="M42" s="4" t="s">
        <v>18</v>
      </c>
    </row>
    <row r="43" spans="1:13" x14ac:dyDescent="0.25">
      <c r="A43" s="4">
        <v>668176</v>
      </c>
      <c r="B43" s="4">
        <v>15</v>
      </c>
      <c r="C43" s="4">
        <v>294</v>
      </c>
      <c r="D43" s="4" t="s">
        <v>13</v>
      </c>
      <c r="E43" s="5" t="s">
        <v>83</v>
      </c>
      <c r="F43" s="4" t="str">
        <f t="shared" si="3"/>
        <v>1-10</v>
      </c>
      <c r="G43" s="4" t="str">
        <f t="shared" si="4"/>
        <v>80694860</v>
      </c>
      <c r="H43" s="4" t="s">
        <v>15</v>
      </c>
      <c r="I43" s="4" t="s">
        <v>16</v>
      </c>
      <c r="J43" s="4" t="s">
        <v>17</v>
      </c>
      <c r="K43" s="4">
        <v>1202911</v>
      </c>
      <c r="L43" s="4">
        <v>1216290</v>
      </c>
      <c r="M43" s="4" t="s">
        <v>18</v>
      </c>
    </row>
    <row r="44" spans="1:13" x14ac:dyDescent="0.25">
      <c r="A44" s="4">
        <v>668386</v>
      </c>
      <c r="B44" s="4">
        <v>15</v>
      </c>
      <c r="C44" s="4">
        <v>295</v>
      </c>
      <c r="D44" s="4" t="s">
        <v>13</v>
      </c>
      <c r="E44" s="5" t="s">
        <v>84</v>
      </c>
      <c r="F44" s="4" t="str">
        <f t="shared" si="3"/>
        <v>1-10</v>
      </c>
      <c r="G44" s="4" t="str">
        <f t="shared" si="4"/>
        <v>80694860</v>
      </c>
      <c r="H44" s="4" t="s">
        <v>15</v>
      </c>
      <c r="I44" s="4" t="s">
        <v>16</v>
      </c>
      <c r="J44" s="4" t="s">
        <v>17</v>
      </c>
      <c r="K44" s="4">
        <v>501130</v>
      </c>
      <c r="L44" s="4">
        <v>506704</v>
      </c>
      <c r="M44" s="4" t="s">
        <v>18</v>
      </c>
    </row>
    <row r="45" spans="1:13" x14ac:dyDescent="0.25">
      <c r="A45" s="4">
        <v>598463</v>
      </c>
      <c r="B45" s="4">
        <v>14</v>
      </c>
      <c r="C45" s="4">
        <v>77</v>
      </c>
      <c r="D45" s="4" t="s">
        <v>53</v>
      </c>
      <c r="E45" s="5" t="s">
        <v>54</v>
      </c>
      <c r="F45" s="4" t="str">
        <f t="shared" ref="F45:F54" si="5">"1-100"</f>
        <v>1-100</v>
      </c>
      <c r="G45" s="4" t="str">
        <f t="shared" si="4"/>
        <v>80694860</v>
      </c>
      <c r="H45" s="4" t="s">
        <v>15</v>
      </c>
      <c r="I45" s="4" t="s">
        <v>16</v>
      </c>
      <c r="J45" s="4" t="s">
        <v>17</v>
      </c>
      <c r="K45" s="4">
        <v>1646558</v>
      </c>
      <c r="L45" s="4">
        <v>1664872</v>
      </c>
      <c r="M45" s="4" t="s">
        <v>18</v>
      </c>
    </row>
    <row r="46" spans="1:13" x14ac:dyDescent="0.25">
      <c r="A46" s="4">
        <v>598770</v>
      </c>
      <c r="B46" s="4">
        <v>14</v>
      </c>
      <c r="C46" s="4">
        <v>78</v>
      </c>
      <c r="D46" s="4" t="s">
        <v>53</v>
      </c>
      <c r="E46" s="5" t="s">
        <v>55</v>
      </c>
      <c r="F46" s="4" t="str">
        <f t="shared" si="5"/>
        <v>1-100</v>
      </c>
      <c r="G46" s="4" t="str">
        <f t="shared" si="4"/>
        <v>80694860</v>
      </c>
      <c r="H46" s="4" t="s">
        <v>15</v>
      </c>
      <c r="I46" s="4" t="s">
        <v>16</v>
      </c>
      <c r="J46" s="4" t="s">
        <v>17</v>
      </c>
      <c r="K46" s="4">
        <v>318326</v>
      </c>
      <c r="L46" s="4">
        <v>321867</v>
      </c>
      <c r="M46" s="4" t="s">
        <v>18</v>
      </c>
    </row>
    <row r="47" spans="1:13" x14ac:dyDescent="0.25">
      <c r="A47" s="4">
        <v>599077</v>
      </c>
      <c r="B47" s="4">
        <v>14</v>
      </c>
      <c r="C47" s="4">
        <v>79</v>
      </c>
      <c r="D47" s="4" t="s">
        <v>53</v>
      </c>
      <c r="E47" s="5" t="s">
        <v>56</v>
      </c>
      <c r="F47" s="4" t="str">
        <f t="shared" si="5"/>
        <v>1-100</v>
      </c>
      <c r="G47" s="4" t="str">
        <f t="shared" si="4"/>
        <v>80694860</v>
      </c>
      <c r="H47" s="4" t="s">
        <v>15</v>
      </c>
      <c r="I47" s="4" t="s">
        <v>16</v>
      </c>
      <c r="J47" s="4" t="s">
        <v>17</v>
      </c>
      <c r="K47" s="4">
        <v>6586262</v>
      </c>
      <c r="L47" s="4">
        <v>6659517</v>
      </c>
      <c r="M47" s="4" t="s">
        <v>18</v>
      </c>
    </row>
    <row r="48" spans="1:13" x14ac:dyDescent="0.25">
      <c r="A48" s="4">
        <v>599384</v>
      </c>
      <c r="B48" s="4">
        <v>14</v>
      </c>
      <c r="C48" s="4">
        <v>80</v>
      </c>
      <c r="D48" s="4" t="s">
        <v>53</v>
      </c>
      <c r="E48" s="5" t="s">
        <v>57</v>
      </c>
      <c r="F48" s="4" t="str">
        <f t="shared" si="5"/>
        <v>1-100</v>
      </c>
      <c r="G48" s="4" t="str">
        <f t="shared" si="4"/>
        <v>80694860</v>
      </c>
      <c r="H48" s="4" t="s">
        <v>15</v>
      </c>
      <c r="I48" s="4" t="s">
        <v>16</v>
      </c>
      <c r="J48" s="4" t="s">
        <v>17</v>
      </c>
      <c r="K48" s="4">
        <v>27422</v>
      </c>
      <c r="L48" s="4">
        <v>27727</v>
      </c>
      <c r="M48" s="4" t="s">
        <v>18</v>
      </c>
    </row>
    <row r="49" spans="1:13" x14ac:dyDescent="0.25">
      <c r="A49" s="4">
        <v>599691</v>
      </c>
      <c r="B49" s="4">
        <v>14</v>
      </c>
      <c r="C49" s="4">
        <v>81</v>
      </c>
      <c r="D49" s="4" t="s">
        <v>53</v>
      </c>
      <c r="E49" s="5" t="s">
        <v>58</v>
      </c>
      <c r="F49" s="4" t="str">
        <f t="shared" si="5"/>
        <v>1-100</v>
      </c>
      <c r="G49" s="4" t="str">
        <f t="shared" si="4"/>
        <v>80694860</v>
      </c>
      <c r="H49" s="4" t="s">
        <v>15</v>
      </c>
      <c r="I49" s="4" t="s">
        <v>16</v>
      </c>
      <c r="J49" s="4" t="s">
        <v>17</v>
      </c>
      <c r="K49" s="4">
        <v>192090</v>
      </c>
      <c r="L49" s="4">
        <v>194226</v>
      </c>
      <c r="M49" s="4" t="s">
        <v>18</v>
      </c>
    </row>
    <row r="50" spans="1:13" x14ac:dyDescent="0.25">
      <c r="A50" s="4">
        <v>599998</v>
      </c>
      <c r="B50" s="4">
        <v>14</v>
      </c>
      <c r="C50" s="4">
        <v>82</v>
      </c>
      <c r="D50" s="4" t="s">
        <v>53</v>
      </c>
      <c r="E50" s="5" t="s">
        <v>59</v>
      </c>
      <c r="F50" s="4" t="str">
        <f t="shared" si="5"/>
        <v>1-100</v>
      </c>
      <c r="G50" s="4" t="str">
        <f t="shared" si="4"/>
        <v>80694860</v>
      </c>
      <c r="H50" s="4" t="s">
        <v>15</v>
      </c>
      <c r="I50" s="4" t="s">
        <v>16</v>
      </c>
      <c r="J50" s="4" t="s">
        <v>17</v>
      </c>
      <c r="K50" s="4">
        <v>1509344</v>
      </c>
      <c r="L50" s="4">
        <v>1526131</v>
      </c>
      <c r="M50" s="4" t="s">
        <v>18</v>
      </c>
    </row>
    <row r="51" spans="1:13" x14ac:dyDescent="0.25">
      <c r="A51" s="4">
        <v>600305</v>
      </c>
      <c r="B51" s="4">
        <v>14</v>
      </c>
      <c r="C51" s="4">
        <v>83</v>
      </c>
      <c r="D51" s="4" t="s">
        <v>53</v>
      </c>
      <c r="E51" s="5" t="s">
        <v>60</v>
      </c>
      <c r="F51" s="4" t="str">
        <f t="shared" si="5"/>
        <v>1-100</v>
      </c>
      <c r="G51" s="4" t="str">
        <f t="shared" si="4"/>
        <v>80694860</v>
      </c>
      <c r="H51" s="4" t="s">
        <v>15</v>
      </c>
      <c r="I51" s="4" t="s">
        <v>16</v>
      </c>
      <c r="J51" s="4" t="s">
        <v>17</v>
      </c>
      <c r="K51" s="4">
        <v>823274</v>
      </c>
      <c r="L51" s="4">
        <v>832431</v>
      </c>
      <c r="M51" s="4" t="s">
        <v>18</v>
      </c>
    </row>
    <row r="52" spans="1:13" x14ac:dyDescent="0.25">
      <c r="A52" s="4">
        <v>600612</v>
      </c>
      <c r="B52" s="4">
        <v>14</v>
      </c>
      <c r="C52" s="4">
        <v>84</v>
      </c>
      <c r="D52" s="4" t="s">
        <v>53</v>
      </c>
      <c r="E52" s="5" t="s">
        <v>61</v>
      </c>
      <c r="F52" s="4" t="str">
        <f t="shared" si="5"/>
        <v>1-100</v>
      </c>
      <c r="G52" s="4" t="str">
        <f t="shared" si="4"/>
        <v>80694860</v>
      </c>
      <c r="H52" s="4" t="s">
        <v>15</v>
      </c>
      <c r="I52" s="4" t="s">
        <v>16</v>
      </c>
      <c r="J52" s="4" t="s">
        <v>17</v>
      </c>
      <c r="K52" s="4">
        <v>1317244</v>
      </c>
      <c r="L52" s="4">
        <v>1331895</v>
      </c>
      <c r="M52" s="4" t="s">
        <v>18</v>
      </c>
    </row>
    <row r="53" spans="1:13" x14ac:dyDescent="0.25">
      <c r="A53" s="4">
        <v>600919</v>
      </c>
      <c r="B53" s="4">
        <v>14</v>
      </c>
      <c r="C53" s="4">
        <v>85</v>
      </c>
      <c r="D53" s="4" t="s">
        <v>53</v>
      </c>
      <c r="E53" s="5" t="s">
        <v>62</v>
      </c>
      <c r="F53" s="4" t="str">
        <f t="shared" si="5"/>
        <v>1-100</v>
      </c>
      <c r="G53" s="4" t="str">
        <f t="shared" si="4"/>
        <v>80694860</v>
      </c>
      <c r="H53" s="4" t="s">
        <v>15</v>
      </c>
      <c r="I53" s="4" t="s">
        <v>16</v>
      </c>
      <c r="J53" s="4" t="s">
        <v>17</v>
      </c>
      <c r="K53" s="4">
        <v>219532</v>
      </c>
      <c r="L53" s="4">
        <v>221974</v>
      </c>
      <c r="M53" s="4" t="s">
        <v>18</v>
      </c>
    </row>
    <row r="54" spans="1:13" x14ac:dyDescent="0.25">
      <c r="A54" s="4">
        <v>601226</v>
      </c>
      <c r="B54" s="4">
        <v>14</v>
      </c>
      <c r="C54" s="4">
        <v>86</v>
      </c>
      <c r="D54" s="4" t="s">
        <v>53</v>
      </c>
      <c r="E54" s="5" t="s">
        <v>63</v>
      </c>
      <c r="F54" s="4" t="str">
        <f t="shared" si="5"/>
        <v>1-100</v>
      </c>
      <c r="G54" s="4" t="str">
        <f t="shared" si="4"/>
        <v>80694860</v>
      </c>
      <c r="H54" s="4" t="s">
        <v>15</v>
      </c>
      <c r="I54" s="4" t="s">
        <v>16</v>
      </c>
      <c r="J54" s="4" t="s">
        <v>17</v>
      </c>
      <c r="K54" s="4">
        <v>2634499</v>
      </c>
      <c r="L54" s="4">
        <v>2663801</v>
      </c>
      <c r="M54" s="4" t="s">
        <v>18</v>
      </c>
    </row>
    <row r="55" spans="1:13" x14ac:dyDescent="0.25">
      <c r="A55" s="4">
        <v>500556</v>
      </c>
      <c r="B55" s="4">
        <v>11</v>
      </c>
      <c r="C55" s="4">
        <v>308</v>
      </c>
      <c r="D55" s="4" t="s">
        <v>32</v>
      </c>
      <c r="E55" s="5" t="s">
        <v>33</v>
      </c>
      <c r="F55" s="4" t="str">
        <f>"1-50"</f>
        <v>1-50</v>
      </c>
      <c r="G55" s="4" t="str">
        <f t="shared" si="4"/>
        <v>80694860</v>
      </c>
      <c r="H55" s="4" t="s">
        <v>15</v>
      </c>
      <c r="I55" s="4" t="s">
        <v>16</v>
      </c>
      <c r="J55" s="4" t="s">
        <v>17</v>
      </c>
      <c r="K55" s="4">
        <v>6467000</v>
      </c>
      <c r="L55" s="4">
        <v>6538928</v>
      </c>
      <c r="M55" s="4" t="s">
        <v>18</v>
      </c>
    </row>
    <row r="56" spans="1:13" x14ac:dyDescent="0.25">
      <c r="A56" s="4">
        <v>500724</v>
      </c>
      <c r="B56" s="4">
        <v>11</v>
      </c>
      <c r="C56" s="4">
        <v>309</v>
      </c>
      <c r="D56" s="4" t="s">
        <v>32</v>
      </c>
      <c r="E56" s="5" t="s">
        <v>34</v>
      </c>
      <c r="F56" s="4" t="str">
        <f>"1-50"</f>
        <v>1-50</v>
      </c>
      <c r="G56" s="4" t="str">
        <f t="shared" si="4"/>
        <v>80694860</v>
      </c>
      <c r="H56" s="4" t="s">
        <v>15</v>
      </c>
      <c r="I56" s="4" t="s">
        <v>16</v>
      </c>
      <c r="J56" s="4" t="s">
        <v>17</v>
      </c>
      <c r="K56" s="4">
        <v>8303800</v>
      </c>
      <c r="L56" s="4">
        <v>8396158</v>
      </c>
      <c r="M56" s="4" t="s">
        <v>18</v>
      </c>
    </row>
    <row r="57" spans="1:13" x14ac:dyDescent="0.25">
      <c r="A57" s="4">
        <v>500890</v>
      </c>
      <c r="B57" s="4">
        <v>11</v>
      </c>
      <c r="C57" s="4">
        <v>310</v>
      </c>
      <c r="D57" s="4" t="s">
        <v>32</v>
      </c>
      <c r="E57" s="5" t="s">
        <v>35</v>
      </c>
      <c r="F57" s="4" t="str">
        <f>"1-500"</f>
        <v>1-500</v>
      </c>
      <c r="G57" s="4" t="str">
        <f t="shared" si="4"/>
        <v>80694860</v>
      </c>
      <c r="H57" s="4" t="s">
        <v>15</v>
      </c>
      <c r="I57" s="4" t="s">
        <v>16</v>
      </c>
      <c r="J57" s="4" t="s">
        <v>17</v>
      </c>
      <c r="K57" s="4">
        <v>570000</v>
      </c>
      <c r="L57" s="4">
        <v>576340</v>
      </c>
      <c r="M57" s="4" t="s">
        <v>18</v>
      </c>
    </row>
    <row r="58" spans="1:13" x14ac:dyDescent="0.25">
      <c r="A58" s="4">
        <v>601534</v>
      </c>
      <c r="B58" s="4">
        <v>14</v>
      </c>
      <c r="C58" s="4">
        <v>87</v>
      </c>
      <c r="D58" s="4" t="s">
        <v>32</v>
      </c>
      <c r="E58" s="5" t="s">
        <v>64</v>
      </c>
      <c r="F58" s="4" t="str">
        <f>"1-50"</f>
        <v>1-50</v>
      </c>
      <c r="G58" s="4" t="str">
        <f t="shared" si="4"/>
        <v>80694860</v>
      </c>
      <c r="H58" s="4" t="s">
        <v>15</v>
      </c>
      <c r="I58" s="4" t="s">
        <v>16</v>
      </c>
      <c r="J58" s="4" t="s">
        <v>17</v>
      </c>
      <c r="K58" s="4">
        <v>459000</v>
      </c>
      <c r="L58" s="4">
        <v>464105</v>
      </c>
      <c r="M58" s="4" t="s">
        <v>18</v>
      </c>
    </row>
    <row r="59" spans="1:13" x14ac:dyDescent="0.25">
      <c r="A59" s="4">
        <v>601700</v>
      </c>
      <c r="B59" s="4">
        <v>14</v>
      </c>
      <c r="C59" s="4">
        <v>88</v>
      </c>
      <c r="D59" s="4" t="s">
        <v>32</v>
      </c>
      <c r="E59" s="5" t="s">
        <v>65</v>
      </c>
      <c r="F59" s="4" t="str">
        <f>"1-10"</f>
        <v>1-10</v>
      </c>
      <c r="G59" s="4" t="str">
        <f t="shared" si="4"/>
        <v>80694860</v>
      </c>
      <c r="H59" s="4" t="s">
        <v>15</v>
      </c>
      <c r="I59" s="4" t="s">
        <v>16</v>
      </c>
      <c r="J59" s="4" t="s">
        <v>17</v>
      </c>
      <c r="K59" s="4">
        <v>1479000</v>
      </c>
      <c r="L59" s="4">
        <v>1495450</v>
      </c>
      <c r="M59" s="4" t="s">
        <v>18</v>
      </c>
    </row>
    <row r="60" spans="1:13" x14ac:dyDescent="0.25">
      <c r="A60" s="4">
        <v>601866</v>
      </c>
      <c r="B60" s="4">
        <v>14</v>
      </c>
      <c r="C60" s="4">
        <v>89</v>
      </c>
      <c r="D60" s="4" t="s">
        <v>32</v>
      </c>
      <c r="E60" s="5" t="s">
        <v>66</v>
      </c>
      <c r="F60" s="4" t="str">
        <f>"1-50"</f>
        <v>1-50</v>
      </c>
      <c r="G60" s="4" t="str">
        <f t="shared" si="4"/>
        <v>80694860</v>
      </c>
      <c r="H60" s="4" t="s">
        <v>15</v>
      </c>
      <c r="I60" s="4" t="s">
        <v>16</v>
      </c>
      <c r="J60" s="4" t="s">
        <v>17</v>
      </c>
      <c r="K60" s="4">
        <v>459000</v>
      </c>
      <c r="L60" s="4">
        <v>464105</v>
      </c>
      <c r="M60" s="4" t="s">
        <v>18</v>
      </c>
    </row>
    <row r="61" spans="1:13" x14ac:dyDescent="0.25">
      <c r="A61" s="4">
        <v>602033</v>
      </c>
      <c r="B61" s="4">
        <v>14</v>
      </c>
      <c r="C61" s="4">
        <v>90</v>
      </c>
      <c r="D61" s="4" t="s">
        <v>32</v>
      </c>
      <c r="E61" s="5" t="s">
        <v>67</v>
      </c>
      <c r="F61" s="4" t="str">
        <f>"1-1000"</f>
        <v>1-1000</v>
      </c>
      <c r="G61" s="4" t="str">
        <f t="shared" si="4"/>
        <v>80694860</v>
      </c>
      <c r="H61" s="4" t="s">
        <v>15</v>
      </c>
      <c r="I61" s="4" t="s">
        <v>16</v>
      </c>
      <c r="J61" s="4" t="s">
        <v>17</v>
      </c>
      <c r="K61" s="4">
        <v>571000</v>
      </c>
      <c r="L61" s="4">
        <v>577351</v>
      </c>
      <c r="M61" s="4" t="s">
        <v>18</v>
      </c>
    </row>
    <row r="62" spans="1:13" x14ac:dyDescent="0.25">
      <c r="A62" s="4">
        <v>643456</v>
      </c>
      <c r="B62" s="4">
        <v>15</v>
      </c>
      <c r="C62" s="4">
        <v>156</v>
      </c>
      <c r="D62" s="4" t="s">
        <v>32</v>
      </c>
      <c r="E62" s="5" t="s">
        <v>68</v>
      </c>
      <c r="F62" s="4" t="str">
        <f>"1-100"</f>
        <v>1-100</v>
      </c>
      <c r="G62" s="4" t="str">
        <f t="shared" si="4"/>
        <v>80694860</v>
      </c>
      <c r="H62" s="4" t="s">
        <v>15</v>
      </c>
      <c r="I62" s="4" t="s">
        <v>16</v>
      </c>
      <c r="J62" s="4" t="s">
        <v>17</v>
      </c>
      <c r="K62" s="4">
        <v>2407900</v>
      </c>
      <c r="L62" s="4">
        <v>2434681</v>
      </c>
      <c r="M62" s="4" t="s">
        <v>18</v>
      </c>
    </row>
    <row r="63" spans="1:13" x14ac:dyDescent="0.25">
      <c r="A63" s="4">
        <v>643622</v>
      </c>
      <c r="B63" s="4">
        <v>15</v>
      </c>
      <c r="C63" s="4">
        <v>157</v>
      </c>
      <c r="D63" s="4" t="s">
        <v>32</v>
      </c>
      <c r="E63" s="5" t="s">
        <v>69</v>
      </c>
      <c r="F63" s="4" t="str">
        <f>"1-25"</f>
        <v>1-25</v>
      </c>
      <c r="G63" s="4" t="str">
        <f t="shared" si="4"/>
        <v>80694860</v>
      </c>
      <c r="H63" s="4" t="s">
        <v>15</v>
      </c>
      <c r="I63" s="4" t="s">
        <v>16</v>
      </c>
      <c r="J63" s="4" t="s">
        <v>17</v>
      </c>
      <c r="K63" s="4">
        <v>1845000</v>
      </c>
      <c r="L63" s="4">
        <v>1865521</v>
      </c>
      <c r="M63" s="4" t="s">
        <v>18</v>
      </c>
    </row>
  </sheetData>
  <autoFilter ref="A1:M1" xr:uid="{31A762B6-6675-49E3-BD8F-6051CA52BA25}">
    <sortState xmlns:xlrd2="http://schemas.microsoft.com/office/spreadsheetml/2017/richdata2" ref="A2:M63">
      <sortCondition ref="D1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Mickey</dc:creator>
  <cp:lastModifiedBy>Mickey</cp:lastModifiedBy>
  <dcterms:created xsi:type="dcterms:W3CDTF">2022-10-27T01:11:04Z</dcterms:created>
  <dcterms:modified xsi:type="dcterms:W3CDTF">2023-04-24T04:21:12Z</dcterms:modified>
</cp:coreProperties>
</file>